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2050" windowHeight="9285"/>
  </bookViews>
  <sheets>
    <sheet name="Część nr 1" sheetId="1" r:id="rId1"/>
  </sheets>
  <definedNames>
    <definedName name="_xlnm.Print_Area" localSheetId="0">'Część nr 1'!$A$1:$J$38</definedName>
  </definedNames>
  <calcPr calcId="125725" iterateDelta="1E-4"/>
</workbook>
</file>

<file path=xl/calcChain.xml><?xml version="1.0" encoding="utf-8"?>
<calcChain xmlns="http://schemas.openxmlformats.org/spreadsheetml/2006/main">
  <c r="H32" i="1"/>
  <c r="H35"/>
  <c r="H36"/>
  <c r="F32"/>
  <c r="F33"/>
  <c r="H33" s="1"/>
  <c r="F34"/>
  <c r="H34" s="1"/>
  <c r="F35"/>
  <c r="F36"/>
  <c r="F37"/>
  <c r="H37" s="1"/>
  <c r="F27"/>
  <c r="H27" s="1"/>
  <c r="F28"/>
  <c r="H28" s="1"/>
  <c r="F29"/>
  <c r="H29" s="1"/>
  <c r="F30"/>
  <c r="H30" s="1"/>
  <c r="F31"/>
  <c r="H31" s="1"/>
  <c r="H38" s="1"/>
  <c r="F9"/>
  <c r="H9" s="1"/>
  <c r="F10"/>
  <c r="H10" s="1"/>
  <c r="F11"/>
  <c r="H11" s="1"/>
  <c r="F12"/>
  <c r="H12" s="1"/>
  <c r="F13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8"/>
  <c r="H8" s="1"/>
  <c r="F38" l="1"/>
</calcChain>
</file>

<file path=xl/sharedStrings.xml><?xml version="1.0" encoding="utf-8"?>
<sst xmlns="http://schemas.openxmlformats.org/spreadsheetml/2006/main" count="108" uniqueCount="77">
  <si>
    <t>FORMULARZ CENOWY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</si>
  <si>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</si>
  <si>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</si>
  <si>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</si>
  <si>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</si>
  <si>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</si>
  <si>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</t>
  </si>
  <si>
    <r>
      <t xml:space="preserve">Stawka podatku VAT </t>
    </r>
    <r>
      <rPr>
        <b/>
        <i/>
        <sz val="6"/>
        <color rgb="FF000000"/>
        <rFont val="Times New Roman"/>
        <family val="1"/>
        <charset val="238"/>
      </rPr>
      <t>(liczna całkowita)</t>
    </r>
  </si>
  <si>
    <t>Wartość łączna brutto</t>
  </si>
  <si>
    <r>
      <rPr>
        <b/>
        <i/>
        <sz val="8"/>
        <color rgb="FF000000"/>
        <rFont val="Times New Roman"/>
        <family val="1"/>
        <charset val="238"/>
      </rPr>
      <t xml:space="preserve">Numer katalogowy                    </t>
    </r>
    <r>
      <rPr>
        <b/>
        <i/>
        <sz val="6"/>
        <color rgb="FF000000"/>
        <rFont val="Times New Roman"/>
        <family val="1"/>
        <charset val="238"/>
      </rPr>
      <t>(jeżeli jest nadawany, jeżeli nie wpisać brak lub nazwę/oznaczenie, które będzie na fakturze VAT)</t>
    </r>
  </si>
  <si>
    <t>Nazwa producenta</t>
  </si>
  <si>
    <r>
      <rPr>
        <b/>
        <i/>
        <sz val="9"/>
        <color rgb="FF000000"/>
        <rFont val="Times New Roman"/>
        <family val="1"/>
        <charset val="238"/>
      </rPr>
      <t>Razem -</t>
    </r>
    <r>
      <rPr>
        <sz val="9"/>
        <color rgb="FF000000"/>
        <rFont val="Times New Roman"/>
        <family val="1"/>
        <charset val="238"/>
      </rPr>
      <t xml:space="preserve"> liczba</t>
    </r>
  </si>
  <si>
    <t>X</t>
  </si>
  <si>
    <r>
      <t>Znak sprawy:</t>
    </r>
    <r>
      <rPr>
        <i/>
        <sz val="12"/>
        <color rgb="FF000000"/>
        <rFont val="Times New Roman"/>
        <family val="1"/>
        <charset val="238"/>
      </rPr>
      <t xml:space="preserve"> </t>
    </r>
    <r>
      <rPr>
        <b/>
        <i/>
        <sz val="8"/>
        <color rgb="FF000000"/>
        <rFont val="Times New Roman"/>
        <family val="1"/>
        <charset val="238"/>
      </rPr>
      <t>DZP.261.2.2.2025</t>
    </r>
  </si>
  <si>
    <t>Załącznik nr 2</t>
  </si>
  <si>
    <t>Część nr 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</si>
  <si>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</si>
  <si>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</si>
  <si>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</si>
  <si>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</si>
  <si>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</si>
  <si>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</si>
  <si>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</si>
  <si>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</si>
  <si>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</si>
  <si>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</si>
  <si>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</si>
  <si>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</si>
  <si>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</si>
  <si>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</si>
  <si>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</si>
  <si>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</si>
  <si>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</si>
  <si>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</si>
  <si>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</si>
  <si>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</si>
  <si>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</si>
  <si>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</si>
  <si>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</si>
  <si>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</si>
  <si>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</si>
  <si>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</si>
  <si>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</si>
  <si>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</si>
  <si>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</si>
  <si>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</si>
  <si>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Automatyczne pipety laboratoryjne jednokanałowe, zmiennopojemnościowe , o poj do wyboru 0,5µl do 5000µl</t>
  </si>
  <si>
    <t>Szt</t>
  </si>
  <si>
    <t>Automatyczne pipety laboratoryjne, jednokanałowe,stało pojemnościowe o pojemnościach do wyboru  (5 µl  do 5000µl) wraz z wydaniem certyfikatu kalibracji.</t>
  </si>
  <si>
    <t>Ezy jednorazowe sterylne plastikowe 10 ul</t>
  </si>
  <si>
    <r>
      <rPr>
        <b/>
        <sz val="10"/>
        <color rgb="FF000000"/>
        <rFont val="Times New Roman"/>
        <family val="1"/>
        <charset val="238"/>
      </rPr>
      <t xml:space="preserve">EZY </t>
    </r>
    <r>
      <rPr>
        <sz val="10"/>
        <color rgb="FF000000"/>
        <rFont val="Times New Roman"/>
        <family val="1"/>
        <charset val="238"/>
      </rPr>
      <t>wykonane z drutu kanthalowego bez kalibracji EB-2-(Ø 0,6)</t>
    </r>
  </si>
  <si>
    <r>
      <rPr>
        <b/>
        <sz val="10"/>
        <color rgb="FF000000"/>
        <rFont val="Times New Roman"/>
        <family val="1"/>
        <charset val="238"/>
      </rPr>
      <t xml:space="preserve">EZY </t>
    </r>
    <r>
      <rPr>
        <sz val="10"/>
        <color rgb="FF000000"/>
        <rFont val="Times New Roman"/>
        <family val="1"/>
        <charset val="238"/>
      </rPr>
      <t>wykonane z drutu kanthalowego kalibrowane EB-K-1(Ø 0,6)-0,001ml</t>
    </r>
  </si>
  <si>
    <t>Końcówka do pipet do 1000 µl – typ EPPENDORF</t>
  </si>
  <si>
    <t>Końcówka do pipet do 200 µl  typ GILSON</t>
  </si>
  <si>
    <t>Końcówka do pipet typu Kristal(poj.0,5 do10ul)</t>
  </si>
  <si>
    <t>Korki uniwersalne rozporowe z PE do prob. o  śr. 11 – 13 mm</t>
  </si>
  <si>
    <t>Kuweta półmicro do Epoll 20</t>
  </si>
  <si>
    <t>Pipety Pasteura 3 ml niesterylne</t>
  </si>
  <si>
    <t>Pipety Pasteura 3 ml sterylne, pakowane indywidualnie</t>
  </si>
  <si>
    <t>Pojemnik do dobowej zbiórki moczu o poj od 2,5l  do 3l</t>
  </si>
  <si>
    <t>Pojemnik na kał z łopatką o poj. od 20ml do 30 ml</t>
  </si>
  <si>
    <t>Pojemnik na mocz z nakrętką o poj. Użytkowej od 100- 120 ml,całkowitej 140 ml</t>
  </si>
  <si>
    <t>Pojemnik sterylny do moczu  do 60 ml pojedynczo pakowane</t>
  </si>
  <si>
    <t>Probówka z polistyrenem z optycznie przeźroczystego tworzywa o śr. 12 i dł.od 71 mm do 75 mm (do bad. serologicznych)</t>
  </si>
  <si>
    <t>Probówki do hematologii1 ml z (EDTA)- czerwony korek</t>
  </si>
  <si>
    <t xml:space="preserve">Probówki okrągłodenne 4-5 ml, sterylne z korkiem </t>
  </si>
  <si>
    <t>Probówki okrągłodenne PS  16 x 100 mm poj.11ml bez kołnierza</t>
  </si>
  <si>
    <t>Probówki okrągłodenne z PS sterylne z korkiem 16x 100mmo poj.11ml</t>
  </si>
  <si>
    <t>Probówki typu Ependorf 2 ml z zatyczką ( okrągłodenne)</t>
  </si>
  <si>
    <t xml:space="preserve">Statywy do pipet automatycznych- szeregowe,4miejscowe plexi </t>
  </si>
  <si>
    <t>Szkiełka nakrywkowe 22 x22</t>
  </si>
  <si>
    <t>Szkiełka nakrywkowe 24 x 50 mm mikroskopowe</t>
  </si>
  <si>
    <t>Szkiełko podstawowe grb. 1 mm  cięte (IVD)</t>
  </si>
  <si>
    <t>Szkiełko podstawowe matówką 1 mm rozm. 26 mm x76 mm krawędzie szlifowane (IVD)</t>
  </si>
  <si>
    <t xml:space="preserve">Wymazówki 150 mm drewniane, sterylne, pakowane indywidualnie  </t>
  </si>
  <si>
    <t>Wymazówki sterylne w probówkach plastikowe 150 mm</t>
  </si>
  <si>
    <t>Wymazówki sterylne z podłożem  transportowym Amies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</si>
</sst>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#,##0.0000\ &quot;zł&quot;"/>
  </numFmts>
  <fonts count="14"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i/>
      <sz val="6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u/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8D8D8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0" xfId="1" applyFont="1" applyAlignment="1" applyProtection="1">
      <alignment vertical="center"/>
    </xf>
    <xf numFmtId="0" fontId="1" fillId="0" borderId="0" xfId="1" applyAlignment="1" applyProtection="1"/>
    <xf numFmtId="0" fontId="3" fillId="0" borderId="0" xfId="1" applyFont="1" applyBorder="1" applyAlignment="1" applyProtection="1">
      <alignment vertical="center"/>
    </xf>
    <xf numFmtId="0" fontId="4" fillId="2" borderId="1" xfId="1" applyFont="1" applyFill="1" applyBorder="1" applyAlignment="1" applyProtection="1">
      <alignment horizontal="center" vertical="center"/>
    </xf>
    <xf numFmtId="0" fontId="4" fillId="2" borderId="2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wrapText="1"/>
    </xf>
    <xf numFmtId="0" fontId="4" fillId="2" borderId="3" xfId="1" applyFont="1" applyFill="1" applyBorder="1" applyAlignment="1" applyProtection="1">
      <alignment horizontal="center"/>
    </xf>
    <xf numFmtId="0" fontId="4" fillId="2" borderId="4" xfId="1" applyFont="1" applyFill="1" applyBorder="1" applyAlignment="1" applyProtection="1">
      <alignment horizontal="center"/>
    </xf>
    <xf numFmtId="0" fontId="4" fillId="2" borderId="1" xfId="1" applyFont="1" applyFill="1" applyBorder="1" applyAlignment="1" applyProtection="1">
      <alignment horizontal="center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/>
    </xf>
    <xf numFmtId="164" fontId="8" fillId="0" borderId="1" xfId="1" applyNumberFormat="1" applyFont="1" applyBorder="1" applyAlignment="1" applyProtection="1">
      <alignment horizontal="right" vertical="center" wrapText="1"/>
    </xf>
    <xf numFmtId="0" fontId="4" fillId="0" borderId="1" xfId="1" applyFont="1" applyFill="1" applyBorder="1" applyAlignment="1" applyProtection="1">
      <alignment horizontal="center"/>
    </xf>
    <xf numFmtId="0" fontId="11" fillId="0" borderId="1" xfId="1" applyFont="1" applyFill="1" applyBorder="1" applyAlignment="1" applyProtection="1">
      <alignment horizontal="center" vertical="center"/>
    </xf>
    <xf numFmtId="164" fontId="11" fillId="0" borderId="1" xfId="1" applyNumberFormat="1" applyFont="1" applyFill="1" applyBorder="1" applyAlignment="1" applyProtection="1">
      <alignment horizontal="right" vertical="center"/>
    </xf>
    <xf numFmtId="0" fontId="11" fillId="0" borderId="1" xfId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</xf>
    <xf numFmtId="3" fontId="1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0" fillId="0" borderId="0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vertical="center"/>
    </xf>
    <xf numFmtId="0" fontId="7" fillId="0" borderId="2" xfId="1" applyFont="1" applyBorder="1" applyAlignment="1" applyProtection="1">
      <alignment horizontal="left" vertical="center" wrapText="1"/>
    </xf>
    <xf numFmtId="0" fontId="7" fillId="0" borderId="5" xfId="1" applyFont="1" applyBorder="1" applyAlignment="1" applyProtection="1">
      <alignment horizontal="left" vertical="center" wrapText="1"/>
    </xf>
    <xf numFmtId="0" fontId="6" fillId="0" borderId="6" xfId="1" applyFont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 wrapText="1"/>
    </xf>
    <xf numFmtId="165" fontId="11" fillId="0" borderId="5" xfId="1" applyNumberFormat="1" applyFont="1" applyFill="1" applyBorder="1" applyAlignment="1" applyProtection="1">
      <alignment horizontal="right" vertical="center"/>
    </xf>
    <xf numFmtId="165" fontId="6" fillId="0" borderId="5" xfId="1" applyNumberFormat="1" applyFont="1" applyBorder="1" applyAlignment="1" applyProtection="1">
      <alignment horizontal="right" vertical="center" wrapText="1"/>
    </xf>
    <xf numFmtId="165" fontId="6" fillId="0" borderId="1" xfId="1" applyNumberFormat="1" applyFont="1" applyBorder="1" applyAlignment="1" applyProtection="1">
      <alignment horizontal="right" vertical="center" wrapText="1"/>
    </xf>
  </cellXfs>
  <cellStyles count="2">
    <cellStyle name="Normalny" xfId="0" builtinId="0"/>
    <cellStyle name="Tekst objaśnienia" xfId="1" builtin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38"/>
  <sheetViews>
    <sheetView tabSelected="1" view="pageBreakPreview" zoomScale="85" zoomScaleNormal="85" zoomScaleSheetLayoutView="85" workbookViewId="0">
      <selection activeCell="P28" sqref="P28"/>
    </sheetView>
  </sheetViews>
  <sheetFormatPr defaultRowHeight="15"/>
  <cols>
    <col min="1" max="1" width="5.28515625" style="2" customWidth="1"/>
    <col min="2" max="2" width="39.7109375" style="2" customWidth="1"/>
    <col min="3" max="3" width="7.7109375" style="2" customWidth="1"/>
    <col min="4" max="4" width="8.5703125" style="2" customWidth="1"/>
    <col min="5" max="5" width="8.85546875" style="2"/>
    <col min="6" max="6" width="11.7109375" style="2" customWidth="1"/>
    <col min="7" max="7" width="10.7109375" style="2" customWidth="1"/>
    <col min="8" max="8" width="12.7109375" style="2" customWidth="1"/>
    <col min="9" max="9" width="17.28515625" style="2" customWidth="1"/>
    <col min="10" max="10" width="15.7109375" style="2" customWidth="1"/>
    <col min="11" max="1025" width="8.85546875" style="2"/>
  </cols>
  <sheetData>
    <row r="1" spans="1:10" ht="15.75">
      <c r="A1" s="22" t="s">
        <v>13</v>
      </c>
      <c r="B1" s="22"/>
    </row>
    <row r="3" spans="1:10">
      <c r="A3" s="23" t="s">
        <v>14</v>
      </c>
      <c r="B3" s="23"/>
      <c r="C3" s="1"/>
      <c r="D3" s="24"/>
      <c r="E3" s="24"/>
      <c r="F3" s="1"/>
      <c r="G3" s="1"/>
      <c r="H3" s="1"/>
      <c r="I3" s="1"/>
      <c r="J3" s="1"/>
    </row>
    <row r="4" spans="1:10">
      <c r="A4" s="25" t="s">
        <v>0</v>
      </c>
      <c r="B4" s="25"/>
      <c r="C4" s="25"/>
      <c r="D4" s="25"/>
      <c r="E4" s="25"/>
      <c r="F4" s="25"/>
      <c r="G4" s="25"/>
      <c r="H4" s="25"/>
      <c r="I4" s="25"/>
      <c r="J4" s="25"/>
    </row>
    <row r="5" spans="1:10">
      <c r="A5" s="26" t="s">
        <v>15</v>
      </c>
      <c r="B5" s="26"/>
      <c r="C5" s="3"/>
      <c r="D5" s="3"/>
      <c r="E5" s="3"/>
      <c r="F5" s="3"/>
      <c r="G5" s="3"/>
      <c r="H5" s="3"/>
      <c r="I5" s="3"/>
      <c r="J5" s="1"/>
    </row>
    <row r="6" spans="1:10" ht="47.25">
      <c r="A6" s="4" t="s">
        <v>1</v>
      </c>
      <c r="B6" s="5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</row>
    <row r="7" spans="1:10">
      <c r="A7" s="7">
        <v>1</v>
      </c>
      <c r="B7" s="8">
        <v>2</v>
      </c>
      <c r="C7" s="9">
        <v>3</v>
      </c>
      <c r="D7" s="9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</row>
    <row r="8" spans="1:10" ht="38.25">
      <c r="A8" s="17" t="s">
        <v>16</v>
      </c>
      <c r="B8" s="18" t="s">
        <v>46</v>
      </c>
      <c r="C8" s="19" t="s">
        <v>47</v>
      </c>
      <c r="D8" s="19">
        <v>4</v>
      </c>
      <c r="E8" s="31"/>
      <c r="F8" s="16">
        <f>ROUND(D8*E8,2)</f>
        <v>0</v>
      </c>
      <c r="G8" s="15"/>
      <c r="H8" s="16">
        <f>ROUND(F8+F8*G8/100,2)</f>
        <v>0</v>
      </c>
      <c r="I8" s="14"/>
      <c r="J8" s="14"/>
    </row>
    <row r="9" spans="1:10" ht="51">
      <c r="A9" s="17" t="s">
        <v>17</v>
      </c>
      <c r="B9" s="18" t="s">
        <v>48</v>
      </c>
      <c r="C9" s="19" t="s">
        <v>47</v>
      </c>
      <c r="D9" s="19">
        <v>5</v>
      </c>
      <c r="E9" s="31"/>
      <c r="F9" s="16">
        <f t="shared" ref="F9:F37" si="0">ROUND(D9*E9,2)</f>
        <v>0</v>
      </c>
      <c r="G9" s="15"/>
      <c r="H9" s="16">
        <f t="shared" ref="H9:H37" si="1">ROUND(F9+F9*G9/100,2)</f>
        <v>0</v>
      </c>
      <c r="I9" s="14"/>
      <c r="J9" s="14"/>
    </row>
    <row r="10" spans="1:10">
      <c r="A10" s="17" t="s">
        <v>18</v>
      </c>
      <c r="B10" s="18" t="s">
        <v>49</v>
      </c>
      <c r="C10" s="19" t="s">
        <v>47</v>
      </c>
      <c r="D10" s="19">
        <v>5500</v>
      </c>
      <c r="E10" s="31"/>
      <c r="F10" s="16">
        <f t="shared" si="0"/>
        <v>0</v>
      </c>
      <c r="G10" s="15"/>
      <c r="H10" s="16">
        <f t="shared" si="1"/>
        <v>0</v>
      </c>
      <c r="I10" s="14"/>
      <c r="J10" s="14"/>
    </row>
    <row r="11" spans="1:10" ht="25.5">
      <c r="A11" s="17" t="s">
        <v>19</v>
      </c>
      <c r="B11" s="20" t="s">
        <v>50</v>
      </c>
      <c r="C11" s="19" t="s">
        <v>47</v>
      </c>
      <c r="D11" s="19">
        <v>10</v>
      </c>
      <c r="E11" s="31"/>
      <c r="F11" s="16">
        <f t="shared" si="0"/>
        <v>0</v>
      </c>
      <c r="G11" s="15"/>
      <c r="H11" s="16">
        <f t="shared" si="1"/>
        <v>0</v>
      </c>
      <c r="I11" s="14"/>
      <c r="J11" s="14"/>
    </row>
    <row r="12" spans="1:10" ht="25.5">
      <c r="A12" s="17" t="s">
        <v>20</v>
      </c>
      <c r="B12" s="20" t="s">
        <v>51</v>
      </c>
      <c r="C12" s="19" t="s">
        <v>47</v>
      </c>
      <c r="D12" s="19">
        <v>10</v>
      </c>
      <c r="E12" s="31"/>
      <c r="F12" s="16">
        <f t="shared" si="0"/>
        <v>0</v>
      </c>
      <c r="G12" s="15"/>
      <c r="H12" s="16">
        <f t="shared" si="1"/>
        <v>0</v>
      </c>
      <c r="I12" s="14"/>
      <c r="J12" s="14"/>
    </row>
    <row r="13" spans="1:10" ht="25.5">
      <c r="A13" s="17" t="s">
        <v>21</v>
      </c>
      <c r="B13" s="18" t="s">
        <v>52</v>
      </c>
      <c r="C13" s="19" t="s">
        <v>47</v>
      </c>
      <c r="D13" s="19">
        <v>5000</v>
      </c>
      <c r="E13" s="31"/>
      <c r="F13" s="16">
        <f t="shared" si="0"/>
        <v>0</v>
      </c>
      <c r="G13" s="15"/>
      <c r="H13" s="16">
        <f t="shared" si="1"/>
        <v>0</v>
      </c>
      <c r="I13" s="14"/>
      <c r="J13" s="14"/>
    </row>
    <row r="14" spans="1:10">
      <c r="A14" s="17" t="s">
        <v>22</v>
      </c>
      <c r="B14" s="18" t="s">
        <v>53</v>
      </c>
      <c r="C14" s="19" t="s">
        <v>47</v>
      </c>
      <c r="D14" s="21">
        <v>10000</v>
      </c>
      <c r="E14" s="31"/>
      <c r="F14" s="16">
        <f t="shared" si="0"/>
        <v>0</v>
      </c>
      <c r="G14" s="15"/>
      <c r="H14" s="16">
        <f t="shared" si="1"/>
        <v>0</v>
      </c>
      <c r="I14" s="14"/>
      <c r="J14" s="14"/>
    </row>
    <row r="15" spans="1:10">
      <c r="A15" s="17" t="s">
        <v>23</v>
      </c>
      <c r="B15" s="18" t="s">
        <v>54</v>
      </c>
      <c r="C15" s="19" t="s">
        <v>47</v>
      </c>
      <c r="D15" s="19">
        <v>3000</v>
      </c>
      <c r="E15" s="31"/>
      <c r="F15" s="16">
        <f t="shared" si="0"/>
        <v>0</v>
      </c>
      <c r="G15" s="15"/>
      <c r="H15" s="16">
        <f t="shared" si="1"/>
        <v>0</v>
      </c>
      <c r="I15" s="14"/>
      <c r="J15" s="14"/>
    </row>
    <row r="16" spans="1:10" ht="25.5">
      <c r="A16" s="17" t="s">
        <v>24</v>
      </c>
      <c r="B16" s="18" t="s">
        <v>55</v>
      </c>
      <c r="C16" s="19" t="s">
        <v>47</v>
      </c>
      <c r="D16" s="19">
        <v>7000</v>
      </c>
      <c r="E16" s="31"/>
      <c r="F16" s="16">
        <f t="shared" si="0"/>
        <v>0</v>
      </c>
      <c r="G16" s="15"/>
      <c r="H16" s="16">
        <f t="shared" si="1"/>
        <v>0</v>
      </c>
      <c r="I16" s="14"/>
      <c r="J16" s="14"/>
    </row>
    <row r="17" spans="1:10">
      <c r="A17" s="17" t="s">
        <v>25</v>
      </c>
      <c r="B17" s="18" t="s">
        <v>56</v>
      </c>
      <c r="C17" s="19" t="s">
        <v>47</v>
      </c>
      <c r="D17" s="19">
        <v>1500</v>
      </c>
      <c r="E17" s="31"/>
      <c r="F17" s="16">
        <f t="shared" si="0"/>
        <v>0</v>
      </c>
      <c r="G17" s="15"/>
      <c r="H17" s="16">
        <f t="shared" si="1"/>
        <v>0</v>
      </c>
      <c r="I17" s="14"/>
      <c r="J17" s="14"/>
    </row>
    <row r="18" spans="1:10">
      <c r="A18" s="17" t="s">
        <v>26</v>
      </c>
      <c r="B18" s="18" t="s">
        <v>57</v>
      </c>
      <c r="C18" s="19" t="s">
        <v>47</v>
      </c>
      <c r="D18" s="19">
        <v>62000</v>
      </c>
      <c r="E18" s="31"/>
      <c r="F18" s="16">
        <f t="shared" si="0"/>
        <v>0</v>
      </c>
      <c r="G18" s="15"/>
      <c r="H18" s="16">
        <f t="shared" si="1"/>
        <v>0</v>
      </c>
      <c r="I18" s="14"/>
      <c r="J18" s="14"/>
    </row>
    <row r="19" spans="1:10" ht="25.5">
      <c r="A19" s="17" t="s">
        <v>27</v>
      </c>
      <c r="B19" s="18" t="s">
        <v>58</v>
      </c>
      <c r="C19" s="19" t="s">
        <v>47</v>
      </c>
      <c r="D19" s="19">
        <v>1000</v>
      </c>
      <c r="E19" s="31"/>
      <c r="F19" s="16">
        <f t="shared" si="0"/>
        <v>0</v>
      </c>
      <c r="G19" s="15"/>
      <c r="H19" s="16">
        <f t="shared" si="1"/>
        <v>0</v>
      </c>
      <c r="I19" s="14"/>
      <c r="J19" s="14"/>
    </row>
    <row r="20" spans="1:10" ht="25.5">
      <c r="A20" s="17" t="s">
        <v>28</v>
      </c>
      <c r="B20" s="18" t="s">
        <v>59</v>
      </c>
      <c r="C20" s="19" t="s">
        <v>47</v>
      </c>
      <c r="D20" s="19">
        <v>140</v>
      </c>
      <c r="E20" s="31"/>
      <c r="F20" s="16">
        <f t="shared" si="0"/>
        <v>0</v>
      </c>
      <c r="G20" s="15"/>
      <c r="H20" s="16">
        <f t="shared" si="1"/>
        <v>0</v>
      </c>
      <c r="I20" s="14"/>
      <c r="J20" s="14"/>
    </row>
    <row r="21" spans="1:10">
      <c r="A21" s="17" t="s">
        <v>29</v>
      </c>
      <c r="B21" s="18" t="s">
        <v>60</v>
      </c>
      <c r="C21" s="19" t="s">
        <v>47</v>
      </c>
      <c r="D21" s="19">
        <v>2800</v>
      </c>
      <c r="E21" s="31"/>
      <c r="F21" s="16">
        <f t="shared" si="0"/>
        <v>0</v>
      </c>
      <c r="G21" s="15"/>
      <c r="H21" s="16">
        <f t="shared" si="1"/>
        <v>0</v>
      </c>
      <c r="I21" s="14"/>
      <c r="J21" s="14"/>
    </row>
    <row r="22" spans="1:10" ht="25.5">
      <c r="A22" s="17" t="s">
        <v>30</v>
      </c>
      <c r="B22" s="18" t="s">
        <v>61</v>
      </c>
      <c r="C22" s="19" t="s">
        <v>47</v>
      </c>
      <c r="D22" s="19">
        <v>25000</v>
      </c>
      <c r="E22" s="31"/>
      <c r="F22" s="16">
        <f t="shared" si="0"/>
        <v>0</v>
      </c>
      <c r="G22" s="15"/>
      <c r="H22" s="16">
        <f t="shared" si="1"/>
        <v>0</v>
      </c>
      <c r="I22" s="14"/>
      <c r="J22" s="14"/>
    </row>
    <row r="23" spans="1:10" ht="25.5">
      <c r="A23" s="17" t="s">
        <v>31</v>
      </c>
      <c r="B23" s="18" t="s">
        <v>62</v>
      </c>
      <c r="C23" s="19" t="s">
        <v>47</v>
      </c>
      <c r="D23" s="19">
        <v>4000</v>
      </c>
      <c r="E23" s="31"/>
      <c r="F23" s="16">
        <f t="shared" si="0"/>
        <v>0</v>
      </c>
      <c r="G23" s="15"/>
      <c r="H23" s="16">
        <f t="shared" si="1"/>
        <v>0</v>
      </c>
      <c r="I23" s="14"/>
      <c r="J23" s="14"/>
    </row>
    <row r="24" spans="1:10" ht="38.25">
      <c r="A24" s="17" t="s">
        <v>32</v>
      </c>
      <c r="B24" s="18" t="s">
        <v>63</v>
      </c>
      <c r="C24" s="19" t="s">
        <v>47</v>
      </c>
      <c r="D24" s="19">
        <v>51000</v>
      </c>
      <c r="E24" s="31"/>
      <c r="F24" s="16">
        <f t="shared" si="0"/>
        <v>0</v>
      </c>
      <c r="G24" s="15"/>
      <c r="H24" s="16">
        <f t="shared" si="1"/>
        <v>0</v>
      </c>
      <c r="I24" s="14"/>
      <c r="J24" s="14"/>
    </row>
    <row r="25" spans="1:10" ht="25.5">
      <c r="A25" s="17" t="s">
        <v>33</v>
      </c>
      <c r="B25" s="18" t="s">
        <v>64</v>
      </c>
      <c r="C25" s="19" t="s">
        <v>47</v>
      </c>
      <c r="D25" s="19">
        <v>1500</v>
      </c>
      <c r="E25" s="31"/>
      <c r="F25" s="16">
        <f t="shared" si="0"/>
        <v>0</v>
      </c>
      <c r="G25" s="15"/>
      <c r="H25" s="16">
        <f t="shared" si="1"/>
        <v>0</v>
      </c>
      <c r="I25" s="14"/>
      <c r="J25" s="14"/>
    </row>
    <row r="26" spans="1:10" ht="24.75" customHeight="1">
      <c r="A26" s="17" t="s">
        <v>34</v>
      </c>
      <c r="B26" s="18" t="s">
        <v>65</v>
      </c>
      <c r="C26" s="19" t="s">
        <v>47</v>
      </c>
      <c r="D26" s="19">
        <v>10000</v>
      </c>
      <c r="E26" s="31"/>
      <c r="F26" s="16">
        <f t="shared" si="0"/>
        <v>0</v>
      </c>
      <c r="G26" s="15"/>
      <c r="H26" s="16">
        <f t="shared" si="1"/>
        <v>0</v>
      </c>
      <c r="I26" s="14"/>
      <c r="J26" s="14"/>
    </row>
    <row r="27" spans="1:10" ht="34.5" customHeight="1">
      <c r="A27" s="17" t="s">
        <v>35</v>
      </c>
      <c r="B27" s="18" t="s">
        <v>66</v>
      </c>
      <c r="C27" s="19" t="s">
        <v>47</v>
      </c>
      <c r="D27" s="19">
        <v>1000</v>
      </c>
      <c r="E27" s="31"/>
      <c r="F27" s="16">
        <f t="shared" si="0"/>
        <v>0</v>
      </c>
      <c r="G27" s="15"/>
      <c r="H27" s="16">
        <f t="shared" si="1"/>
        <v>0</v>
      </c>
      <c r="I27" s="14"/>
      <c r="J27" s="14"/>
    </row>
    <row r="28" spans="1:10" ht="33.75" customHeight="1">
      <c r="A28" s="17" t="s">
        <v>36</v>
      </c>
      <c r="B28" s="18" t="s">
        <v>67</v>
      </c>
      <c r="C28" s="19" t="s">
        <v>47</v>
      </c>
      <c r="D28" s="19">
        <v>2500</v>
      </c>
      <c r="E28" s="31"/>
      <c r="F28" s="16">
        <f t="shared" si="0"/>
        <v>0</v>
      </c>
      <c r="G28" s="15"/>
      <c r="H28" s="16">
        <f t="shared" si="1"/>
        <v>0</v>
      </c>
      <c r="I28" s="14"/>
      <c r="J28" s="14"/>
    </row>
    <row r="29" spans="1:10" ht="35.25" customHeight="1">
      <c r="A29" s="17" t="s">
        <v>37</v>
      </c>
      <c r="B29" s="18" t="s">
        <v>68</v>
      </c>
      <c r="C29" s="19" t="s">
        <v>47</v>
      </c>
      <c r="D29" s="19">
        <v>16000</v>
      </c>
      <c r="E29" s="31"/>
      <c r="F29" s="16">
        <f t="shared" si="0"/>
        <v>0</v>
      </c>
      <c r="G29" s="15"/>
      <c r="H29" s="16">
        <f t="shared" si="1"/>
        <v>0</v>
      </c>
      <c r="I29" s="14"/>
      <c r="J29" s="14"/>
    </row>
    <row r="30" spans="1:10" ht="33.75" customHeight="1">
      <c r="A30" s="17" t="s">
        <v>38</v>
      </c>
      <c r="B30" s="18" t="s">
        <v>69</v>
      </c>
      <c r="C30" s="19" t="s">
        <v>47</v>
      </c>
      <c r="D30" s="19">
        <v>6</v>
      </c>
      <c r="E30" s="31"/>
      <c r="F30" s="16">
        <f t="shared" si="0"/>
        <v>0</v>
      </c>
      <c r="G30" s="15"/>
      <c r="H30" s="16">
        <f t="shared" si="1"/>
        <v>0</v>
      </c>
      <c r="I30" s="14"/>
      <c r="J30" s="14"/>
    </row>
    <row r="31" spans="1:10" ht="25.5" customHeight="1">
      <c r="A31" s="17" t="s">
        <v>39</v>
      </c>
      <c r="B31" s="18" t="s">
        <v>70</v>
      </c>
      <c r="C31" s="19" t="s">
        <v>47</v>
      </c>
      <c r="D31" s="19">
        <v>3000</v>
      </c>
      <c r="E31" s="32"/>
      <c r="F31" s="16">
        <f t="shared" si="0"/>
        <v>0</v>
      </c>
      <c r="G31" s="12"/>
      <c r="H31" s="16">
        <f t="shared" si="1"/>
        <v>0</v>
      </c>
      <c r="I31" s="12"/>
      <c r="J31" s="12"/>
    </row>
    <row r="32" spans="1:10" ht="24.75" customHeight="1">
      <c r="A32" s="17" t="s">
        <v>40</v>
      </c>
      <c r="B32" s="18" t="s">
        <v>71</v>
      </c>
      <c r="C32" s="19" t="s">
        <v>47</v>
      </c>
      <c r="D32" s="19">
        <v>17000</v>
      </c>
      <c r="E32" s="32"/>
      <c r="F32" s="16">
        <f t="shared" si="0"/>
        <v>0</v>
      </c>
      <c r="G32" s="12"/>
      <c r="H32" s="16">
        <f t="shared" si="1"/>
        <v>0</v>
      </c>
      <c r="I32" s="12"/>
      <c r="J32" s="12"/>
    </row>
    <row r="33" spans="1:10" ht="14.25" customHeight="1">
      <c r="A33" s="17" t="s">
        <v>41</v>
      </c>
      <c r="B33" s="18" t="s">
        <v>72</v>
      </c>
      <c r="C33" s="19" t="s">
        <v>47</v>
      </c>
      <c r="D33" s="19">
        <v>17000</v>
      </c>
      <c r="E33" s="32"/>
      <c r="F33" s="16">
        <f t="shared" si="0"/>
        <v>0</v>
      </c>
      <c r="G33" s="12"/>
      <c r="H33" s="16">
        <f t="shared" si="1"/>
        <v>0</v>
      </c>
      <c r="I33" s="12"/>
      <c r="J33" s="12"/>
    </row>
    <row r="34" spans="1:10" ht="27" customHeight="1">
      <c r="A34" s="17" t="s">
        <v>42</v>
      </c>
      <c r="B34" s="18" t="s">
        <v>73</v>
      </c>
      <c r="C34" s="19" t="s">
        <v>47</v>
      </c>
      <c r="D34" s="19">
        <v>5000</v>
      </c>
      <c r="E34" s="32"/>
      <c r="F34" s="16">
        <f t="shared" si="0"/>
        <v>0</v>
      </c>
      <c r="G34" s="12"/>
      <c r="H34" s="16">
        <f t="shared" si="1"/>
        <v>0</v>
      </c>
      <c r="I34" s="12"/>
      <c r="J34" s="12"/>
    </row>
    <row r="35" spans="1:10" ht="25.5" customHeight="1">
      <c r="A35" s="17" t="s">
        <v>43</v>
      </c>
      <c r="B35" s="18" t="s">
        <v>74</v>
      </c>
      <c r="C35" s="19" t="s">
        <v>47</v>
      </c>
      <c r="D35" s="19">
        <v>8000</v>
      </c>
      <c r="E35" s="32"/>
      <c r="F35" s="16">
        <f t="shared" si="0"/>
        <v>0</v>
      </c>
      <c r="G35" s="12"/>
      <c r="H35" s="16">
        <f t="shared" si="1"/>
        <v>0</v>
      </c>
      <c r="I35" s="12"/>
      <c r="J35" s="12"/>
    </row>
    <row r="36" spans="1:10" ht="26.25" customHeight="1">
      <c r="A36" s="17" t="s">
        <v>44</v>
      </c>
      <c r="B36" s="18" t="s">
        <v>75</v>
      </c>
      <c r="C36" s="19" t="s">
        <v>47</v>
      </c>
      <c r="D36" s="19">
        <v>7000</v>
      </c>
      <c r="E36" s="32"/>
      <c r="F36" s="16">
        <f t="shared" si="0"/>
        <v>0</v>
      </c>
      <c r="G36" s="12"/>
      <c r="H36" s="16">
        <f t="shared" si="1"/>
        <v>0</v>
      </c>
      <c r="I36" s="12"/>
      <c r="J36" s="12"/>
    </row>
    <row r="37" spans="1:10" ht="26.25" customHeight="1">
      <c r="A37" s="17" t="s">
        <v>45</v>
      </c>
      <c r="B37" s="18" t="s">
        <v>76</v>
      </c>
      <c r="C37" s="19" t="s">
        <v>47</v>
      </c>
      <c r="D37" s="19">
        <v>3500</v>
      </c>
      <c r="E37" s="33"/>
      <c r="F37" s="16">
        <f t="shared" si="0"/>
        <v>0</v>
      </c>
      <c r="G37" s="12"/>
      <c r="H37" s="16">
        <f t="shared" si="1"/>
        <v>0</v>
      </c>
      <c r="I37" s="12"/>
      <c r="J37" s="12"/>
    </row>
    <row r="38" spans="1:10" ht="15" customHeight="1">
      <c r="A38" s="27" t="s">
        <v>11</v>
      </c>
      <c r="B38" s="28"/>
      <c r="C38" s="29" t="s">
        <v>12</v>
      </c>
      <c r="D38" s="29"/>
      <c r="E38" s="29"/>
      <c r="F38" s="13">
        <f>SUM(F31)</f>
        <v>0</v>
      </c>
      <c r="G38" s="11" t="s">
        <v>12</v>
      </c>
      <c r="H38" s="13">
        <f>SUM(H31)</f>
        <v>0</v>
      </c>
      <c r="I38" s="30" t="s">
        <v>12</v>
      </c>
      <c r="J38" s="30"/>
    </row>
  </sheetData>
  <mergeCells count="8">
    <mergeCell ref="A38:B38"/>
    <mergeCell ref="C38:E38"/>
    <mergeCell ref="I38:J38"/>
    <mergeCell ref="A1:B1"/>
    <mergeCell ref="A3:B3"/>
    <mergeCell ref="D3:E3"/>
    <mergeCell ref="A4:J4"/>
    <mergeCell ref="A5:B5"/>
  </mergeCells>
  <pageMargins left="0.39374999999999999" right="0.39374999999999999" top="0.74791666666666701" bottom="0.74791666666666701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nr 1</vt:lpstr>
      <vt:lpstr>'Część nr 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Magda</cp:lastModifiedBy>
  <dcterms:created xsi:type="dcterms:W3CDTF">2024-04-14T19:07:23Z</dcterms:created>
  <dcterms:modified xsi:type="dcterms:W3CDTF">2025-01-16T08:45:47Z</dcterms:modified>
</cp:coreProperties>
</file>